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155" windowHeight="10920" activeTab="1"/>
  </bookViews>
  <sheets>
    <sheet name="Диаграмма1" sheetId="7" r:id="rId1"/>
    <sheet name="Педагоги_ОУ" sheetId="1" r:id="rId2"/>
    <sheet name="Уч-ся_ОУ" sheetId="4" r:id="rId3"/>
    <sheet name="Родители_ОУ" sheetId="5" r:id="rId4"/>
    <sheet name="Педагоги_Асп_пед_деят-ти" sheetId="6" r:id="rId5"/>
  </sheets>
  <calcPr calcId="124519"/>
</workbook>
</file>

<file path=xl/calcChain.xml><?xml version="1.0" encoding="utf-8"?>
<calcChain xmlns="http://schemas.openxmlformats.org/spreadsheetml/2006/main">
  <c r="G5" i="6"/>
  <c r="G6"/>
  <c r="G7"/>
  <c r="G8"/>
  <c r="G9"/>
  <c r="G10"/>
  <c r="G11"/>
  <c r="G12"/>
  <c r="G13"/>
  <c r="G14"/>
  <c r="G15"/>
  <c r="G16"/>
  <c r="G17"/>
  <c r="G4"/>
  <c r="I17"/>
  <c r="I16"/>
  <c r="I15"/>
  <c r="I14"/>
  <c r="I13"/>
  <c r="I12"/>
  <c r="I11"/>
  <c r="I10"/>
  <c r="I9"/>
  <c r="I8"/>
  <c r="I7"/>
  <c r="I6"/>
  <c r="I5"/>
  <c r="I4"/>
  <c r="H8" i="5"/>
  <c r="H9"/>
  <c r="H10"/>
  <c r="H11"/>
  <c r="H12"/>
  <c r="H13"/>
  <c r="H14"/>
  <c r="H15"/>
  <c r="H16"/>
  <c r="H17"/>
  <c r="H18"/>
  <c r="H19"/>
  <c r="H7"/>
  <c r="H5"/>
  <c r="H6"/>
  <c r="H4"/>
  <c r="H4" i="1"/>
  <c r="H4" i="4"/>
  <c r="J5" i="5"/>
  <c r="J6"/>
  <c r="J7"/>
  <c r="J8"/>
  <c r="J9"/>
  <c r="J10"/>
  <c r="J11"/>
  <c r="J12"/>
  <c r="J13"/>
  <c r="J14"/>
  <c r="J15"/>
  <c r="J16"/>
  <c r="J17"/>
  <c r="J18"/>
  <c r="J19"/>
  <c r="J4"/>
  <c r="J5" i="4"/>
  <c r="J6"/>
  <c r="J7"/>
  <c r="J8"/>
  <c r="J9"/>
  <c r="J10"/>
  <c r="J11"/>
  <c r="J12"/>
  <c r="J13"/>
  <c r="J14"/>
  <c r="J15"/>
  <c r="J16"/>
  <c r="J17"/>
  <c r="J18"/>
  <c r="J19"/>
  <c r="J4"/>
  <c r="J5" i="1"/>
  <c r="J6"/>
  <c r="J7"/>
  <c r="J8"/>
  <c r="J9"/>
  <c r="J10"/>
  <c r="J11"/>
  <c r="J12"/>
  <c r="J13"/>
  <c r="J14"/>
  <c r="J15"/>
  <c r="J16"/>
  <c r="J17"/>
  <c r="J18"/>
  <c r="J19"/>
  <c r="J4"/>
  <c r="H19" i="4"/>
  <c r="H18"/>
  <c r="H17"/>
  <c r="H16"/>
  <c r="H15"/>
  <c r="H14"/>
  <c r="H13"/>
  <c r="H12"/>
  <c r="H11"/>
  <c r="H10"/>
  <c r="H9"/>
  <c r="H8"/>
  <c r="H7"/>
  <c r="H6"/>
  <c r="H5"/>
  <c r="H19" i="1"/>
  <c r="H18"/>
  <c r="H16"/>
  <c r="H17"/>
  <c r="H15"/>
  <c r="H14"/>
  <c r="H13"/>
  <c r="H12"/>
  <c r="H11"/>
  <c r="H10"/>
  <c r="H9"/>
  <c r="H8"/>
  <c r="H7"/>
  <c r="H5"/>
  <c r="H6"/>
</calcChain>
</file>

<file path=xl/sharedStrings.xml><?xml version="1.0" encoding="utf-8"?>
<sst xmlns="http://schemas.openxmlformats.org/spreadsheetml/2006/main" count="82" uniqueCount="42">
  <si>
    <t>Уровень преподавания</t>
  </si>
  <si>
    <t>Отношение ребенка с учителями</t>
  </si>
  <si>
    <t>Уровень требований школы к учащемуся</t>
  </si>
  <si>
    <t xml:space="preserve">Наличие индивидуального подхода </t>
  </si>
  <si>
    <t>Раскрытие индивидуальных способностей ребенка</t>
  </si>
  <si>
    <t>Психологическая атмосфера в образовательном учреждении</t>
  </si>
  <si>
    <t>Информационное обеспечение (библиотека, выход в Интернет и т.п.)</t>
  </si>
  <si>
    <t>Обеспечение качественным питанием</t>
  </si>
  <si>
    <t>Наличие системы охраны и укрепления здоровья обучающихся</t>
  </si>
  <si>
    <t>Наличие системы психолого-педагогического сопровождения развития учащихся</t>
  </si>
  <si>
    <t>Наличие системы психолого-педагогического сотрудничества с родителями учащихся</t>
  </si>
  <si>
    <t>Обеспечение безопасности детей в образовательном учреждении</t>
  </si>
  <si>
    <t>Наличие системы психолого-педагогического сопровождения работы учителя</t>
  </si>
  <si>
    <t>Аспекты</t>
  </si>
  <si>
    <t>Условный индекс СУ</t>
  </si>
  <si>
    <t>n</t>
  </si>
  <si>
    <r>
      <t xml:space="preserve">Расчет степени удовлетворенности </t>
    </r>
    <r>
      <rPr>
        <b/>
        <sz val="11"/>
        <color indexed="12"/>
        <rFont val="Calibri"/>
        <family val="2"/>
        <charset val="204"/>
      </rPr>
      <t>педагогов</t>
    </r>
    <r>
      <rPr>
        <b/>
        <sz val="11"/>
        <color indexed="8"/>
        <rFont val="Calibri"/>
        <family val="2"/>
        <charset val="204"/>
      </rPr>
      <t xml:space="preserve">  различными аспектами  качества образования </t>
    </r>
  </si>
  <si>
    <t>Организация внеучебной жизни (дискотеки, КВН, туристические походы и т.д.)</t>
  </si>
  <si>
    <r>
      <t xml:space="preserve">Расчет степени удовлетворенности </t>
    </r>
    <r>
      <rPr>
        <b/>
        <sz val="11"/>
        <color indexed="12"/>
        <rFont val="Calibri"/>
        <family val="2"/>
        <charset val="204"/>
      </rPr>
      <t>учащихся</t>
    </r>
    <r>
      <rPr>
        <b/>
        <sz val="11"/>
        <color indexed="8"/>
        <rFont val="Calibri"/>
        <family val="2"/>
        <charset val="204"/>
      </rPr>
      <t xml:space="preserve">  различными аспектами  качества образования</t>
    </r>
  </si>
  <si>
    <r>
      <t xml:space="preserve">Расчет степени удовлетворенности </t>
    </r>
    <r>
      <rPr>
        <b/>
        <sz val="11"/>
        <color indexed="12"/>
        <rFont val="Calibri"/>
        <family val="2"/>
        <charset val="204"/>
      </rPr>
      <t>родителей</t>
    </r>
    <r>
      <rPr>
        <b/>
        <sz val="11"/>
        <color indexed="8"/>
        <rFont val="Calibri"/>
        <family val="2"/>
        <charset val="204"/>
      </rPr>
      <t xml:space="preserve">   различными аспектами  качества образования </t>
    </r>
  </si>
  <si>
    <t>Проверка (D2)</t>
  </si>
  <si>
    <t>Возможность и результативность опер. контакта с род-ми, кл. рук. и руководством ОУ</t>
  </si>
  <si>
    <t>Материально-техническое оснащение уч. и внеуч. деят-ти (мебель, ПК, см-доски и др.)</t>
  </si>
  <si>
    <t>Учебно-метод. обеспечение уч. и вн. деят-ти (учеб-ки, пособия, ЦОРы)</t>
  </si>
  <si>
    <t>Учебно-методическое обеспечение уч. и внеуч. деятельности (уч-ки, пособия, ЦОРы)</t>
  </si>
  <si>
    <t>Возможность и результативность опер. контакта с родителями, кл. рук. и руководством ОУ</t>
  </si>
  <si>
    <t>Возможность повышения квалификации</t>
  </si>
  <si>
    <t>Взаимоотношения в коллективе</t>
  </si>
  <si>
    <t>Забота о сохранении здоровья</t>
  </si>
  <si>
    <t>Наличие четких образовательных целей ОУ</t>
  </si>
  <si>
    <t>Возможность обмена опытом</t>
  </si>
  <si>
    <t>Уровень заработной платы</t>
  </si>
  <si>
    <t>Продолжительность отпуска</t>
  </si>
  <si>
    <t>Возможность творческой самореализации</t>
  </si>
  <si>
    <t>График работы</t>
  </si>
  <si>
    <t>Возможность учить и воспитывать детей</t>
  </si>
  <si>
    <t>Возможность видеть результат своего труда</t>
  </si>
  <si>
    <t>Взаимоотношение с администрацией</t>
  </si>
  <si>
    <t>Престиж деятельности</t>
  </si>
  <si>
    <t>Справедливость в распределении моральных и матер. поощрений</t>
  </si>
  <si>
    <r>
      <t xml:space="preserve">Расчет степени удовлетворенности </t>
    </r>
    <r>
      <rPr>
        <b/>
        <sz val="11"/>
        <color indexed="12"/>
        <rFont val="Calibri"/>
        <family val="2"/>
        <charset val="204"/>
      </rPr>
      <t>педагогов</t>
    </r>
    <r>
      <rPr>
        <b/>
        <sz val="11"/>
        <color indexed="8"/>
        <rFont val="Calibri"/>
        <family val="2"/>
        <charset val="204"/>
      </rPr>
      <t xml:space="preserve">  различными аспектами </t>
    </r>
    <r>
      <rPr>
        <b/>
        <sz val="11"/>
        <color indexed="12"/>
        <rFont val="Calibri"/>
        <family val="2"/>
        <charset val="204"/>
      </rPr>
      <t>профессиональной</t>
    </r>
    <r>
      <rPr>
        <b/>
        <sz val="11"/>
        <color indexed="8"/>
        <rFont val="Calibri"/>
        <family val="2"/>
        <charset val="204"/>
      </rPr>
      <t xml:space="preserve"> деятельности</t>
    </r>
  </si>
  <si>
    <t>Проверка(D2)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</si>
</sst>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indexed="12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rgb="FF008000"/>
      <name val="Calibri"/>
      <family val="2"/>
      <charset val="204"/>
      <scheme val="minor"/>
    </font>
    <font>
      <b/>
      <shadow/>
      <sz val="11"/>
      <color rgb="FF1E04BC"/>
      <name val="Arial"/>
      <family val="2"/>
      <charset val="204"/>
    </font>
    <font>
      <b/>
      <sz val="11"/>
      <color rgb="FF0000CC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0" fillId="0" borderId="1" xfId="0" applyBorder="1"/>
    <xf numFmtId="0" fontId="4" fillId="0" borderId="1" xfId="0" applyFont="1" applyBorder="1"/>
    <xf numFmtId="0" fontId="5" fillId="0" borderId="1" xfId="0" applyFont="1" applyBorder="1"/>
    <xf numFmtId="0" fontId="0" fillId="0" borderId="1" xfId="0" applyFill="1" applyBorder="1"/>
    <xf numFmtId="0" fontId="0" fillId="2" borderId="1" xfId="0" applyFill="1" applyBorder="1"/>
    <xf numFmtId="0" fontId="6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Степень</a:t>
            </a:r>
            <a:r>
              <a:rPr lang="ru-RU" baseline="0"/>
              <a:t> удовлетворенности качеством образования всех субъектов ОП МАОУ СОШ № 76  в 2014 году</a:t>
            </a:r>
            <a:endParaRPr lang="ru-RU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5"/>
          <c:order val="0"/>
          <c:tx>
            <c:v>педагоги</c:v>
          </c:tx>
          <c:cat>
            <c:strRef>
              <c:f>Педагоги_ОУ!$B$4:$B$19</c:f>
              <c:strCache>
                <c:ptCount val="16"/>
                <c:pt idx="0">
                  <c:v>Уровень преподавания</c:v>
                </c:pt>
                <c:pt idx="1">
                  <c:v>Отношение ребенка с учителями</c:v>
                </c:pt>
                <c:pt idx="2">
                  <c:v>Уровень требований школы к учащемуся</c:v>
                </c:pt>
                <c:pt idx="3">
                  <c:v>Наличие индивидуального подхода </c:v>
                </c:pt>
                <c:pt idx="4">
                  <c:v>Раскрытие индивидуальных способностей ребенка</c:v>
                </c:pt>
                <c:pt idx="5">
                  <c:v>Психологическая атмосфера в образовательном учреждении</c:v>
                </c:pt>
                <c:pt idx="6">
                  <c:v>Материально-техническое оснащение уч. и внеуч. деят-ти (мебель, ПК, см-доски и др.)</c:v>
                </c:pt>
                <c:pt idx="7">
                  <c:v>Информационное обеспечение (библиотека, выход в Интернет и т.п.)</c:v>
                </c:pt>
                <c:pt idx="8">
                  <c:v>Учебно-метод. обеспечение уч. и вн. деят-ти (учеб-ки, пособия, ЦОРы)</c:v>
                </c:pt>
                <c:pt idx="9">
                  <c:v>Обеспечение качественным питанием</c:v>
                </c:pt>
                <c:pt idx="10">
                  <c:v>Наличие системы охраны и укрепления здоровья обучающихся</c:v>
                </c:pt>
                <c:pt idx="11">
                  <c:v>Наличие системы психолого-педагогического сопровождения развития учащихся</c:v>
                </c:pt>
                <c:pt idx="12">
                  <c:v>Наличие системы психолого-педагогического сотрудничества с родителями учащихся</c:v>
                </c:pt>
                <c:pt idx="13">
                  <c:v>Наличие системы психолого-педагогического сопровождения работы учителя</c:v>
                </c:pt>
                <c:pt idx="14">
                  <c:v>Обеспечение безопасности детей в образовательном учреждении</c:v>
                </c:pt>
                <c:pt idx="15">
                  <c:v>Возможность и результативность опер. контакта с род-ми, кл. рук. и руководством ОУ</c:v>
                </c:pt>
              </c:strCache>
            </c:strRef>
          </c:cat>
          <c:val>
            <c:numRef>
              <c:f>Педагоги_ОУ!$H$4:$H$19</c:f>
              <c:numCache>
                <c:formatCode>General</c:formatCode>
                <c:ptCount val="16"/>
                <c:pt idx="0">
                  <c:v>0.58974358974358976</c:v>
                </c:pt>
                <c:pt idx="1">
                  <c:v>0.42307692307692307</c:v>
                </c:pt>
                <c:pt idx="2">
                  <c:v>0.5</c:v>
                </c:pt>
                <c:pt idx="3">
                  <c:v>0.5641025641025641</c:v>
                </c:pt>
                <c:pt idx="4">
                  <c:v>0.51282051282051277</c:v>
                </c:pt>
                <c:pt idx="5">
                  <c:v>0.5641025641025641</c:v>
                </c:pt>
                <c:pt idx="6">
                  <c:v>0.97435897435897434</c:v>
                </c:pt>
                <c:pt idx="7">
                  <c:v>0.98717948717948723</c:v>
                </c:pt>
                <c:pt idx="8">
                  <c:v>0.79487179487179482</c:v>
                </c:pt>
                <c:pt idx="9">
                  <c:v>0.66666666666666663</c:v>
                </c:pt>
                <c:pt idx="10">
                  <c:v>0.79487179487179482</c:v>
                </c:pt>
                <c:pt idx="11">
                  <c:v>-0.24358974358974358</c:v>
                </c:pt>
                <c:pt idx="12">
                  <c:v>0</c:v>
                </c:pt>
                <c:pt idx="13">
                  <c:v>-0.34615384615384615</c:v>
                </c:pt>
                <c:pt idx="14">
                  <c:v>0.74358974358974361</c:v>
                </c:pt>
                <c:pt idx="15">
                  <c:v>0.82051282051282048</c:v>
                </c:pt>
              </c:numCache>
            </c:numRef>
          </c:val>
        </c:ser>
        <c:ser>
          <c:idx val="0"/>
          <c:order val="1"/>
          <c:tx>
            <c:v>учащиеся</c:v>
          </c:tx>
          <c:val>
            <c:numRef>
              <c:f>'Уч-ся_ОУ'!$H$4:$H$19</c:f>
              <c:numCache>
                <c:formatCode>General</c:formatCode>
                <c:ptCount val="16"/>
                <c:pt idx="0">
                  <c:v>0.62962962962962965</c:v>
                </c:pt>
                <c:pt idx="1">
                  <c:v>0.55185185185185182</c:v>
                </c:pt>
                <c:pt idx="2">
                  <c:v>0.65555555555555556</c:v>
                </c:pt>
                <c:pt idx="3">
                  <c:v>0.46666666666666667</c:v>
                </c:pt>
                <c:pt idx="4">
                  <c:v>0.39629629629629631</c:v>
                </c:pt>
                <c:pt idx="5">
                  <c:v>0.43703703703703706</c:v>
                </c:pt>
                <c:pt idx="6">
                  <c:v>0.83703703703703702</c:v>
                </c:pt>
                <c:pt idx="7">
                  <c:v>0.68888888888888888</c:v>
                </c:pt>
                <c:pt idx="8">
                  <c:v>0.34444444444444444</c:v>
                </c:pt>
                <c:pt idx="9">
                  <c:v>0.37037037037037035</c:v>
                </c:pt>
                <c:pt idx="10">
                  <c:v>0.54814814814814816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0.63703703703703707</c:v>
                </c:pt>
                <c:pt idx="15">
                  <c:v>0</c:v>
                </c:pt>
              </c:numCache>
            </c:numRef>
          </c:val>
        </c:ser>
        <c:ser>
          <c:idx val="1"/>
          <c:order val="2"/>
          <c:tx>
            <c:v>родители</c:v>
          </c:tx>
          <c:val>
            <c:numRef>
              <c:f>Родители_ОУ!$H$4:$H$19</c:f>
              <c:numCache>
                <c:formatCode>General</c:formatCode>
                <c:ptCount val="16"/>
                <c:pt idx="0">
                  <c:v>0.48648648648648651</c:v>
                </c:pt>
                <c:pt idx="1">
                  <c:v>0.54729729729729726</c:v>
                </c:pt>
                <c:pt idx="2">
                  <c:v>0.5067567567567568</c:v>
                </c:pt>
                <c:pt idx="3">
                  <c:v>0.10135135135135136</c:v>
                </c:pt>
                <c:pt idx="4">
                  <c:v>0.10810810810810811</c:v>
                </c:pt>
                <c:pt idx="5">
                  <c:v>0.40540540540540543</c:v>
                </c:pt>
                <c:pt idx="6">
                  <c:v>0.82432432432432434</c:v>
                </c:pt>
                <c:pt idx="7">
                  <c:v>0.70945945945945943</c:v>
                </c:pt>
                <c:pt idx="8">
                  <c:v>0.6216216216216216</c:v>
                </c:pt>
                <c:pt idx="9">
                  <c:v>0.35135135135135137</c:v>
                </c:pt>
                <c:pt idx="10">
                  <c:v>0.48648648648648651</c:v>
                </c:pt>
                <c:pt idx="11">
                  <c:v>-0.10135135135135136</c:v>
                </c:pt>
                <c:pt idx="12">
                  <c:v>-2.7027027027027029E-2</c:v>
                </c:pt>
                <c:pt idx="13">
                  <c:v>0</c:v>
                </c:pt>
                <c:pt idx="14">
                  <c:v>0.56081081081081086</c:v>
                </c:pt>
                <c:pt idx="15">
                  <c:v>0.68918918918918914</c:v>
                </c:pt>
              </c:numCache>
            </c:numRef>
          </c:val>
        </c:ser>
        <c:shape val="cylinder"/>
        <c:axId val="93664384"/>
        <c:axId val="93665920"/>
        <c:axId val="0"/>
      </c:bar3DChart>
      <c:catAx>
        <c:axId val="93664384"/>
        <c:scaling>
          <c:orientation val="minMax"/>
        </c:scaling>
        <c:axPos val="b"/>
        <c:tickLblPos val="nextTo"/>
        <c:txPr>
          <a:bodyPr/>
          <a:lstStyle/>
          <a:p>
            <a:pPr>
              <a:defRPr sz="800" baseline="0">
                <a:latin typeface="Times New Roman" pitchFamily="18" charset="0"/>
                <a:cs typeface="Times New Roman" pitchFamily="18" charset="0"/>
              </a:defRPr>
            </a:pPr>
            <a:endParaRPr lang="ru-RU"/>
          </a:p>
        </c:txPr>
        <c:crossAx val="93665920"/>
        <c:crosses val="autoZero"/>
        <c:auto val="1"/>
        <c:lblAlgn val="ctr"/>
        <c:lblOffset val="100"/>
      </c:catAx>
      <c:valAx>
        <c:axId val="93665920"/>
        <c:scaling>
          <c:orientation val="minMax"/>
        </c:scaling>
        <c:axPos val="l"/>
        <c:majorGridlines/>
        <c:numFmt formatCode="General" sourceLinked="1"/>
        <c:tickLblPos val="nextTo"/>
        <c:crossAx val="93664384"/>
        <c:crosses val="autoZero"/>
        <c:crossBetween val="between"/>
      </c:valAx>
    </c:plotArea>
    <c:legend>
      <c:legendPos val="b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311" cy="6075405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topLeftCell="B1" workbookViewId="0">
      <selection activeCell="J17" sqref="J17"/>
    </sheetView>
  </sheetViews>
  <sheetFormatPr defaultRowHeight="15"/>
  <cols>
    <col min="2" max="2" width="80.5703125" customWidth="1"/>
    <col min="3" max="3" width="7" customWidth="1"/>
    <col min="4" max="4" width="7.5703125" customWidth="1"/>
    <col min="5" max="5" width="6.85546875" customWidth="1"/>
    <col min="6" max="7" width="6.7109375" customWidth="1"/>
    <col min="8" max="8" width="20" customWidth="1"/>
    <col min="9" max="9" width="5.140625" customWidth="1"/>
    <col min="10" max="10" width="13.85546875" customWidth="1"/>
  </cols>
  <sheetData>
    <row r="1" spans="1:10">
      <c r="B1" s="1" t="s">
        <v>16</v>
      </c>
    </row>
    <row r="2" spans="1:10" ht="18.75">
      <c r="A2" s="2"/>
      <c r="B2" s="2"/>
      <c r="C2" s="3" t="s">
        <v>15</v>
      </c>
      <c r="D2" s="2">
        <v>39</v>
      </c>
      <c r="E2" s="2"/>
      <c r="F2" s="2"/>
      <c r="G2" s="2"/>
      <c r="H2" s="2"/>
    </row>
    <row r="3" spans="1:10">
      <c r="A3" s="2"/>
      <c r="B3" s="4" t="s">
        <v>13</v>
      </c>
      <c r="C3" s="7">
        <v>5</v>
      </c>
      <c r="D3" s="7">
        <v>4</v>
      </c>
      <c r="E3" s="7">
        <v>3</v>
      </c>
      <c r="F3" s="7">
        <v>2</v>
      </c>
      <c r="G3" s="7">
        <v>1</v>
      </c>
      <c r="H3" s="2" t="s">
        <v>14</v>
      </c>
      <c r="J3" t="s">
        <v>20</v>
      </c>
    </row>
    <row r="4" spans="1:10">
      <c r="A4" s="2">
        <v>1</v>
      </c>
      <c r="B4" s="2" t="s">
        <v>0</v>
      </c>
      <c r="C4" s="2">
        <v>14</v>
      </c>
      <c r="D4" s="2">
        <v>18</v>
      </c>
      <c r="E4" s="2">
        <v>7</v>
      </c>
      <c r="F4" s="2">
        <v>0</v>
      </c>
      <c r="G4" s="2">
        <v>0</v>
      </c>
      <c r="H4" s="2">
        <f>(C4+0.5*D4-0.5*F4-G4)/$D$2</f>
        <v>0.58974358974358976</v>
      </c>
      <c r="J4">
        <f>SUM(C4:G4)</f>
        <v>39</v>
      </c>
    </row>
    <row r="5" spans="1:10">
      <c r="A5" s="2">
        <v>2</v>
      </c>
      <c r="B5" s="2" t="s">
        <v>1</v>
      </c>
      <c r="C5" s="2">
        <v>5</v>
      </c>
      <c r="D5" s="2">
        <v>24</v>
      </c>
      <c r="E5" s="2">
        <v>9</v>
      </c>
      <c r="F5" s="2">
        <v>1</v>
      </c>
      <c r="G5" s="2">
        <v>0</v>
      </c>
      <c r="H5" s="2">
        <f t="shared" ref="H5:H19" si="0">(C5+0.5*D5-0.5*F5-G5)/$D$2</f>
        <v>0.42307692307692307</v>
      </c>
      <c r="J5">
        <f t="shared" ref="J5:J19" si="1">SUM(C5:G5)</f>
        <v>39</v>
      </c>
    </row>
    <row r="6" spans="1:10">
      <c r="A6" s="2">
        <v>3</v>
      </c>
      <c r="B6" s="2" t="s">
        <v>2</v>
      </c>
      <c r="C6" s="2">
        <v>11</v>
      </c>
      <c r="D6" s="2">
        <v>20</v>
      </c>
      <c r="E6" s="2">
        <v>5</v>
      </c>
      <c r="F6" s="2">
        <v>3</v>
      </c>
      <c r="G6" s="2">
        <v>0</v>
      </c>
      <c r="H6" s="2">
        <f t="shared" si="0"/>
        <v>0.5</v>
      </c>
      <c r="J6">
        <f t="shared" si="1"/>
        <v>39</v>
      </c>
    </row>
    <row r="7" spans="1:10">
      <c r="A7" s="2">
        <v>4</v>
      </c>
      <c r="B7" s="2" t="s">
        <v>3</v>
      </c>
      <c r="C7" s="2">
        <v>16</v>
      </c>
      <c r="D7" s="2">
        <v>15</v>
      </c>
      <c r="E7" s="2">
        <v>5</v>
      </c>
      <c r="F7" s="2">
        <v>3</v>
      </c>
      <c r="G7" s="2">
        <v>0</v>
      </c>
      <c r="H7" s="2">
        <f t="shared" si="0"/>
        <v>0.5641025641025641</v>
      </c>
      <c r="J7">
        <f t="shared" si="1"/>
        <v>39</v>
      </c>
    </row>
    <row r="8" spans="1:10">
      <c r="A8" s="2">
        <v>5</v>
      </c>
      <c r="B8" s="2" t="s">
        <v>4</v>
      </c>
      <c r="C8" s="2">
        <v>13</v>
      </c>
      <c r="D8" s="2">
        <v>17</v>
      </c>
      <c r="E8" s="2">
        <v>6</v>
      </c>
      <c r="F8" s="2">
        <v>3</v>
      </c>
      <c r="G8" s="2">
        <v>0</v>
      </c>
      <c r="H8" s="2">
        <f t="shared" si="0"/>
        <v>0.51282051282051277</v>
      </c>
      <c r="J8">
        <f t="shared" si="1"/>
        <v>39</v>
      </c>
    </row>
    <row r="9" spans="1:10">
      <c r="A9" s="2">
        <v>6</v>
      </c>
      <c r="B9" s="2" t="s">
        <v>5</v>
      </c>
      <c r="C9" s="2">
        <v>14</v>
      </c>
      <c r="D9" s="2">
        <v>17</v>
      </c>
      <c r="E9" s="2">
        <v>7</v>
      </c>
      <c r="F9" s="2">
        <v>1</v>
      </c>
      <c r="G9" s="2">
        <v>0</v>
      </c>
      <c r="H9" s="2">
        <f t="shared" si="0"/>
        <v>0.5641025641025641</v>
      </c>
      <c r="J9">
        <f t="shared" si="1"/>
        <v>39</v>
      </c>
    </row>
    <row r="10" spans="1:10">
      <c r="A10" s="2">
        <v>7</v>
      </c>
      <c r="B10" s="2" t="s">
        <v>22</v>
      </c>
      <c r="C10" s="2">
        <v>37</v>
      </c>
      <c r="D10" s="2">
        <v>2</v>
      </c>
      <c r="E10" s="2">
        <v>0</v>
      </c>
      <c r="F10" s="2">
        <v>0</v>
      </c>
      <c r="G10" s="2">
        <v>0</v>
      </c>
      <c r="H10" s="2">
        <f t="shared" si="0"/>
        <v>0.97435897435897434</v>
      </c>
      <c r="J10">
        <f t="shared" si="1"/>
        <v>39</v>
      </c>
    </row>
    <row r="11" spans="1:10">
      <c r="A11" s="2">
        <v>8</v>
      </c>
      <c r="B11" s="2" t="s">
        <v>6</v>
      </c>
      <c r="C11" s="2">
        <v>38</v>
      </c>
      <c r="D11" s="2">
        <v>1</v>
      </c>
      <c r="E11" s="2">
        <v>0</v>
      </c>
      <c r="F11" s="2">
        <v>0</v>
      </c>
      <c r="G11" s="2">
        <v>0</v>
      </c>
      <c r="H11" s="2">
        <f t="shared" si="0"/>
        <v>0.98717948717948723</v>
      </c>
      <c r="J11">
        <f t="shared" si="1"/>
        <v>39</v>
      </c>
    </row>
    <row r="12" spans="1:10">
      <c r="A12" s="2">
        <v>9</v>
      </c>
      <c r="B12" s="2" t="s">
        <v>23</v>
      </c>
      <c r="C12" s="2">
        <v>24</v>
      </c>
      <c r="D12" s="2">
        <v>14</v>
      </c>
      <c r="E12" s="2">
        <v>1</v>
      </c>
      <c r="F12" s="2">
        <v>0</v>
      </c>
      <c r="G12" s="2">
        <v>0</v>
      </c>
      <c r="H12" s="2">
        <f t="shared" si="0"/>
        <v>0.79487179487179482</v>
      </c>
      <c r="J12">
        <f t="shared" si="1"/>
        <v>39</v>
      </c>
    </row>
    <row r="13" spans="1:10">
      <c r="A13" s="2">
        <v>10</v>
      </c>
      <c r="B13" s="2" t="s">
        <v>7</v>
      </c>
      <c r="C13" s="2">
        <v>23</v>
      </c>
      <c r="D13" s="2">
        <v>11</v>
      </c>
      <c r="E13" s="2">
        <v>2</v>
      </c>
      <c r="F13" s="2">
        <v>1</v>
      </c>
      <c r="G13" s="2">
        <v>2</v>
      </c>
      <c r="H13" s="2">
        <f t="shared" si="0"/>
        <v>0.66666666666666663</v>
      </c>
      <c r="J13">
        <f t="shared" si="1"/>
        <v>39</v>
      </c>
    </row>
    <row r="14" spans="1:10">
      <c r="A14" s="2">
        <v>11</v>
      </c>
      <c r="B14" s="2" t="s">
        <v>8</v>
      </c>
      <c r="C14" s="2">
        <v>25</v>
      </c>
      <c r="D14" s="2">
        <v>12</v>
      </c>
      <c r="E14" s="2">
        <v>2</v>
      </c>
      <c r="F14" s="2">
        <v>0</v>
      </c>
      <c r="G14" s="2">
        <v>0</v>
      </c>
      <c r="H14" s="2">
        <f t="shared" si="0"/>
        <v>0.79487179487179482</v>
      </c>
      <c r="J14">
        <f t="shared" si="1"/>
        <v>39</v>
      </c>
    </row>
    <row r="15" spans="1:10">
      <c r="A15" s="2">
        <v>12</v>
      </c>
      <c r="B15" s="2" t="s">
        <v>9</v>
      </c>
      <c r="C15" s="2">
        <v>4</v>
      </c>
      <c r="D15" s="2">
        <v>7</v>
      </c>
      <c r="E15" s="2">
        <v>8</v>
      </c>
      <c r="F15" s="2">
        <v>6</v>
      </c>
      <c r="G15" s="2">
        <v>14</v>
      </c>
      <c r="H15" s="2">
        <f t="shared" si="0"/>
        <v>-0.24358974358974358</v>
      </c>
      <c r="J15">
        <f t="shared" si="1"/>
        <v>39</v>
      </c>
    </row>
    <row r="16" spans="1:10">
      <c r="A16" s="2">
        <v>13</v>
      </c>
      <c r="B16" s="2" t="s">
        <v>10</v>
      </c>
      <c r="C16" s="2"/>
      <c r="D16" s="2"/>
      <c r="E16" s="2"/>
      <c r="F16" s="2"/>
      <c r="G16" s="2"/>
      <c r="H16" s="2">
        <f t="shared" si="0"/>
        <v>0</v>
      </c>
      <c r="J16">
        <f t="shared" si="1"/>
        <v>0</v>
      </c>
    </row>
    <row r="17" spans="1:10">
      <c r="A17" s="2">
        <v>14</v>
      </c>
      <c r="B17" s="2" t="s">
        <v>12</v>
      </c>
      <c r="C17" s="2">
        <v>3</v>
      </c>
      <c r="D17" s="2">
        <v>6</v>
      </c>
      <c r="E17" s="2">
        <v>8</v>
      </c>
      <c r="F17" s="2">
        <v>5</v>
      </c>
      <c r="G17" s="2">
        <v>17</v>
      </c>
      <c r="H17" s="2">
        <f t="shared" si="0"/>
        <v>-0.34615384615384615</v>
      </c>
      <c r="J17">
        <f t="shared" si="1"/>
        <v>39</v>
      </c>
    </row>
    <row r="18" spans="1:10">
      <c r="A18" s="5">
        <v>15</v>
      </c>
      <c r="B18" s="5" t="s">
        <v>11</v>
      </c>
      <c r="C18" s="5">
        <v>25</v>
      </c>
      <c r="D18" s="5">
        <v>10</v>
      </c>
      <c r="E18" s="2">
        <v>2</v>
      </c>
      <c r="F18" s="5">
        <v>2</v>
      </c>
      <c r="G18" s="5">
        <v>0</v>
      </c>
      <c r="H18" s="5">
        <f t="shared" si="0"/>
        <v>0.74358974358974361</v>
      </c>
      <c r="J18">
        <f t="shared" si="1"/>
        <v>39</v>
      </c>
    </row>
    <row r="19" spans="1:10">
      <c r="A19" s="5">
        <v>16</v>
      </c>
      <c r="B19" s="5" t="s">
        <v>21</v>
      </c>
      <c r="C19" s="5">
        <v>27</v>
      </c>
      <c r="D19" s="5">
        <v>10</v>
      </c>
      <c r="E19" s="2">
        <v>2</v>
      </c>
      <c r="F19" s="5">
        <v>0</v>
      </c>
      <c r="G19" s="5">
        <v>0</v>
      </c>
      <c r="H19" s="5">
        <f t="shared" si="0"/>
        <v>0.82051282051282048</v>
      </c>
      <c r="J19">
        <f t="shared" si="1"/>
        <v>39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B21" sqref="B21"/>
    </sheetView>
  </sheetViews>
  <sheetFormatPr defaultRowHeight="15"/>
  <cols>
    <col min="1" max="1" width="4.42578125" customWidth="1"/>
    <col min="2" max="2" width="80.7109375" customWidth="1"/>
    <col min="3" max="3" width="6.85546875" customWidth="1"/>
    <col min="4" max="4" width="7.5703125" customWidth="1"/>
    <col min="5" max="5" width="7.140625" customWidth="1"/>
    <col min="6" max="7" width="7" customWidth="1"/>
    <col min="8" max="8" width="19.140625" customWidth="1"/>
    <col min="9" max="9" width="4.42578125" customWidth="1"/>
    <col min="10" max="10" width="13.140625" customWidth="1"/>
  </cols>
  <sheetData>
    <row r="1" spans="1:10">
      <c r="B1" s="1" t="s">
        <v>18</v>
      </c>
    </row>
    <row r="2" spans="1:10" ht="18.75">
      <c r="A2" s="2"/>
      <c r="B2" s="2"/>
      <c r="C2" s="3" t="s">
        <v>15</v>
      </c>
      <c r="D2" s="2">
        <v>135</v>
      </c>
      <c r="E2" s="2"/>
      <c r="F2" s="2"/>
      <c r="G2" s="2"/>
      <c r="H2" s="2"/>
    </row>
    <row r="3" spans="1:10">
      <c r="A3" s="2"/>
      <c r="B3" s="4" t="s">
        <v>13</v>
      </c>
      <c r="C3" s="7">
        <v>5</v>
      </c>
      <c r="D3" s="7">
        <v>4</v>
      </c>
      <c r="E3" s="7">
        <v>3</v>
      </c>
      <c r="F3" s="7">
        <v>2</v>
      </c>
      <c r="G3" s="7">
        <v>1</v>
      </c>
      <c r="H3" s="2" t="s">
        <v>14</v>
      </c>
      <c r="J3" t="s">
        <v>41</v>
      </c>
    </row>
    <row r="4" spans="1:10">
      <c r="A4" s="2">
        <v>1</v>
      </c>
      <c r="B4" s="2" t="s">
        <v>0</v>
      </c>
      <c r="C4" s="2">
        <v>66</v>
      </c>
      <c r="D4" s="2">
        <v>49</v>
      </c>
      <c r="E4" s="2">
        <v>11</v>
      </c>
      <c r="F4" s="2">
        <v>7</v>
      </c>
      <c r="G4" s="2">
        <v>2</v>
      </c>
      <c r="H4" s="2">
        <f t="shared" ref="H4:H19" si="0">(C4+0.5*D4-0.5*F4-G4)/$D$2</f>
        <v>0.62962962962962965</v>
      </c>
      <c r="J4">
        <f>SUM(C4:G4)</f>
        <v>135</v>
      </c>
    </row>
    <row r="5" spans="1:10">
      <c r="A5" s="2">
        <v>2</v>
      </c>
      <c r="B5" s="2" t="s">
        <v>1</v>
      </c>
      <c r="C5" s="2">
        <v>54</v>
      </c>
      <c r="D5" s="2">
        <v>52</v>
      </c>
      <c r="E5" s="2">
        <v>20</v>
      </c>
      <c r="F5" s="2">
        <v>7</v>
      </c>
      <c r="G5" s="2">
        <v>2</v>
      </c>
      <c r="H5" s="2">
        <f t="shared" si="0"/>
        <v>0.55185185185185182</v>
      </c>
      <c r="J5">
        <f t="shared" ref="J5:J19" si="1">SUM(C5:G5)</f>
        <v>135</v>
      </c>
    </row>
    <row r="6" spans="1:10">
      <c r="A6" s="2">
        <v>3</v>
      </c>
      <c r="B6" s="2" t="s">
        <v>2</v>
      </c>
      <c r="C6" s="2">
        <v>69</v>
      </c>
      <c r="D6" s="2">
        <v>46</v>
      </c>
      <c r="E6" s="2">
        <v>16</v>
      </c>
      <c r="F6" s="2">
        <v>1</v>
      </c>
      <c r="G6" s="2">
        <v>3</v>
      </c>
      <c r="H6" s="2">
        <f t="shared" si="0"/>
        <v>0.65555555555555556</v>
      </c>
      <c r="J6">
        <f t="shared" si="1"/>
        <v>135</v>
      </c>
    </row>
    <row r="7" spans="1:10">
      <c r="A7" s="2">
        <v>4</v>
      </c>
      <c r="B7" s="2" t="s">
        <v>3</v>
      </c>
      <c r="C7" s="2">
        <v>50</v>
      </c>
      <c r="D7" s="2">
        <v>52</v>
      </c>
      <c r="E7" s="2">
        <v>12</v>
      </c>
      <c r="F7" s="2">
        <v>16</v>
      </c>
      <c r="G7" s="2">
        <v>5</v>
      </c>
      <c r="H7" s="2">
        <f t="shared" si="0"/>
        <v>0.46666666666666667</v>
      </c>
      <c r="J7">
        <f t="shared" si="1"/>
        <v>135</v>
      </c>
    </row>
    <row r="8" spans="1:10">
      <c r="A8" s="2">
        <v>5</v>
      </c>
      <c r="B8" s="2" t="s">
        <v>4</v>
      </c>
      <c r="C8" s="2">
        <v>52</v>
      </c>
      <c r="D8" s="2">
        <v>39</v>
      </c>
      <c r="E8" s="2">
        <v>20</v>
      </c>
      <c r="F8" s="2">
        <v>12</v>
      </c>
      <c r="G8" s="2">
        <v>12</v>
      </c>
      <c r="H8" s="2">
        <f t="shared" si="0"/>
        <v>0.39629629629629631</v>
      </c>
      <c r="J8">
        <f t="shared" si="1"/>
        <v>135</v>
      </c>
    </row>
    <row r="9" spans="1:10">
      <c r="A9" s="2">
        <v>6</v>
      </c>
      <c r="B9" s="2" t="s">
        <v>5</v>
      </c>
      <c r="C9" s="2">
        <v>50</v>
      </c>
      <c r="D9" s="2">
        <v>37</v>
      </c>
      <c r="E9" s="2">
        <v>35</v>
      </c>
      <c r="F9" s="2">
        <v>7</v>
      </c>
      <c r="G9" s="2">
        <v>6</v>
      </c>
      <c r="H9" s="2">
        <f t="shared" si="0"/>
        <v>0.43703703703703706</v>
      </c>
      <c r="J9">
        <f t="shared" si="1"/>
        <v>135</v>
      </c>
    </row>
    <row r="10" spans="1:10">
      <c r="A10" s="2">
        <v>7</v>
      </c>
      <c r="B10" s="2" t="s">
        <v>22</v>
      </c>
      <c r="C10" s="2">
        <v>101</v>
      </c>
      <c r="D10" s="2">
        <v>26</v>
      </c>
      <c r="E10" s="2">
        <v>7</v>
      </c>
      <c r="F10" s="2">
        <v>0</v>
      </c>
      <c r="G10" s="2">
        <v>1</v>
      </c>
      <c r="H10" s="2">
        <f t="shared" si="0"/>
        <v>0.83703703703703702</v>
      </c>
      <c r="J10">
        <f t="shared" si="1"/>
        <v>135</v>
      </c>
    </row>
    <row r="11" spans="1:10">
      <c r="A11" s="2">
        <v>8</v>
      </c>
      <c r="B11" s="2" t="s">
        <v>6</v>
      </c>
      <c r="C11" s="2">
        <v>79</v>
      </c>
      <c r="D11" s="2">
        <v>37</v>
      </c>
      <c r="E11" s="2">
        <v>11</v>
      </c>
      <c r="F11" s="2">
        <v>7</v>
      </c>
      <c r="G11" s="2">
        <v>1</v>
      </c>
      <c r="H11" s="2">
        <f t="shared" si="0"/>
        <v>0.68888888888888888</v>
      </c>
      <c r="J11">
        <f t="shared" si="1"/>
        <v>135</v>
      </c>
    </row>
    <row r="12" spans="1:10">
      <c r="A12" s="2">
        <v>9</v>
      </c>
      <c r="B12" s="2" t="s">
        <v>17</v>
      </c>
      <c r="C12" s="2">
        <v>47</v>
      </c>
      <c r="D12" s="2">
        <v>34</v>
      </c>
      <c r="E12" s="2">
        <v>27</v>
      </c>
      <c r="F12" s="2">
        <v>19</v>
      </c>
      <c r="G12" s="2">
        <v>8</v>
      </c>
      <c r="H12" s="2">
        <f t="shared" si="0"/>
        <v>0.34444444444444444</v>
      </c>
      <c r="J12">
        <f t="shared" si="1"/>
        <v>135</v>
      </c>
    </row>
    <row r="13" spans="1:10">
      <c r="A13" s="2">
        <v>10</v>
      </c>
      <c r="B13" s="2" t="s">
        <v>7</v>
      </c>
      <c r="C13" s="2">
        <v>40</v>
      </c>
      <c r="D13" s="2">
        <v>50</v>
      </c>
      <c r="E13" s="2">
        <v>24</v>
      </c>
      <c r="F13" s="2">
        <v>12</v>
      </c>
      <c r="G13" s="2">
        <v>9</v>
      </c>
      <c r="H13" s="2">
        <f t="shared" si="0"/>
        <v>0.37037037037037035</v>
      </c>
      <c r="J13">
        <f t="shared" si="1"/>
        <v>135</v>
      </c>
    </row>
    <row r="14" spans="1:10">
      <c r="A14" s="2">
        <v>11</v>
      </c>
      <c r="B14" s="2" t="s">
        <v>8</v>
      </c>
      <c r="C14" s="2">
        <v>61</v>
      </c>
      <c r="D14" s="2">
        <v>43</v>
      </c>
      <c r="E14" s="2">
        <v>19</v>
      </c>
      <c r="F14" s="2">
        <v>7</v>
      </c>
      <c r="G14" s="2">
        <v>5</v>
      </c>
      <c r="H14" s="2">
        <f t="shared" si="0"/>
        <v>0.54814814814814816</v>
      </c>
      <c r="J14">
        <f t="shared" si="1"/>
        <v>135</v>
      </c>
    </row>
    <row r="15" spans="1:10">
      <c r="A15" s="2">
        <v>12</v>
      </c>
      <c r="B15" s="2" t="s">
        <v>9</v>
      </c>
      <c r="C15" s="6"/>
      <c r="D15" s="6"/>
      <c r="E15" s="6"/>
      <c r="F15" s="6"/>
      <c r="G15" s="6"/>
      <c r="H15" s="6">
        <f t="shared" si="0"/>
        <v>0</v>
      </c>
      <c r="J15">
        <f t="shared" si="1"/>
        <v>0</v>
      </c>
    </row>
    <row r="16" spans="1:10">
      <c r="A16" s="2">
        <v>13</v>
      </c>
      <c r="B16" s="2" t="s">
        <v>10</v>
      </c>
      <c r="C16" s="6"/>
      <c r="D16" s="6"/>
      <c r="E16" s="6"/>
      <c r="F16" s="6"/>
      <c r="G16" s="6"/>
      <c r="H16" s="6">
        <f t="shared" si="0"/>
        <v>0</v>
      </c>
      <c r="J16">
        <f t="shared" si="1"/>
        <v>0</v>
      </c>
    </row>
    <row r="17" spans="1:10">
      <c r="A17" s="2">
        <v>14</v>
      </c>
      <c r="B17" s="2" t="s">
        <v>12</v>
      </c>
      <c r="C17" s="6"/>
      <c r="D17" s="6"/>
      <c r="E17" s="6"/>
      <c r="F17" s="6"/>
      <c r="G17" s="6"/>
      <c r="H17" s="6">
        <f t="shared" si="0"/>
        <v>0</v>
      </c>
      <c r="J17">
        <f t="shared" si="1"/>
        <v>0</v>
      </c>
    </row>
    <row r="18" spans="1:10">
      <c r="A18" s="5">
        <v>15</v>
      </c>
      <c r="B18" s="5" t="s">
        <v>11</v>
      </c>
      <c r="C18" s="5">
        <v>77</v>
      </c>
      <c r="D18" s="5">
        <v>37</v>
      </c>
      <c r="E18" s="2">
        <v>9</v>
      </c>
      <c r="F18" s="5">
        <v>5</v>
      </c>
      <c r="G18" s="5">
        <v>7</v>
      </c>
      <c r="H18" s="5">
        <f t="shared" si="0"/>
        <v>0.63703703703703707</v>
      </c>
      <c r="J18">
        <f t="shared" si="1"/>
        <v>135</v>
      </c>
    </row>
    <row r="19" spans="1:10">
      <c r="A19" s="5">
        <v>16</v>
      </c>
      <c r="B19" s="5" t="s">
        <v>21</v>
      </c>
      <c r="C19" s="6"/>
      <c r="D19" s="6"/>
      <c r="E19" s="6"/>
      <c r="F19" s="6"/>
      <c r="G19" s="6"/>
      <c r="H19" s="6">
        <f t="shared" si="0"/>
        <v>0</v>
      </c>
      <c r="J19">
        <f t="shared" si="1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"/>
  <sheetViews>
    <sheetView topLeftCell="B1" workbookViewId="0">
      <selection activeCell="B1" sqref="B1"/>
    </sheetView>
  </sheetViews>
  <sheetFormatPr defaultRowHeight="15"/>
  <cols>
    <col min="2" max="2" width="84" customWidth="1"/>
    <col min="3" max="3" width="6.42578125" customWidth="1"/>
    <col min="4" max="4" width="7" customWidth="1"/>
    <col min="5" max="6" width="6.5703125" customWidth="1"/>
    <col min="7" max="7" width="9.5703125" customWidth="1"/>
    <col min="8" max="8" width="23" customWidth="1"/>
    <col min="9" max="9" width="3.28515625" customWidth="1"/>
    <col min="10" max="10" width="13.5703125" customWidth="1"/>
  </cols>
  <sheetData>
    <row r="1" spans="1:10">
      <c r="B1" s="1" t="s">
        <v>19</v>
      </c>
    </row>
    <row r="2" spans="1:10" ht="18.75">
      <c r="A2" s="2"/>
      <c r="B2" s="2"/>
      <c r="C2" s="3" t="s">
        <v>15</v>
      </c>
      <c r="D2" s="2">
        <v>74</v>
      </c>
      <c r="E2" s="2"/>
      <c r="F2" s="2"/>
      <c r="G2" s="2"/>
      <c r="H2" s="2"/>
    </row>
    <row r="3" spans="1:10">
      <c r="A3" s="2"/>
      <c r="B3" s="4" t="s">
        <v>13</v>
      </c>
      <c r="C3" s="7">
        <v>5</v>
      </c>
      <c r="D3" s="7">
        <v>4</v>
      </c>
      <c r="E3" s="7">
        <v>3</v>
      </c>
      <c r="F3" s="7">
        <v>2</v>
      </c>
      <c r="G3" s="7">
        <v>1</v>
      </c>
      <c r="H3" s="2" t="s">
        <v>14</v>
      </c>
      <c r="J3" t="s">
        <v>41</v>
      </c>
    </row>
    <row r="4" spans="1:10">
      <c r="A4" s="2">
        <v>1</v>
      </c>
      <c r="B4" s="2" t="s">
        <v>0</v>
      </c>
      <c r="C4" s="2">
        <v>17</v>
      </c>
      <c r="D4" s="2">
        <v>42</v>
      </c>
      <c r="E4" s="2">
        <v>13</v>
      </c>
      <c r="F4" s="2">
        <v>0</v>
      </c>
      <c r="G4" s="2">
        <v>2</v>
      </c>
      <c r="H4" s="2">
        <f>(C4+0.5*D4+0*E4-0.5*F4-G4)/$D$2</f>
        <v>0.48648648648648651</v>
      </c>
      <c r="J4">
        <f>SUM(C4:G4)</f>
        <v>74</v>
      </c>
    </row>
    <row r="5" spans="1:10">
      <c r="A5" s="2">
        <v>2</v>
      </c>
      <c r="B5" s="2" t="s">
        <v>1</v>
      </c>
      <c r="C5" s="2">
        <v>25</v>
      </c>
      <c r="D5" s="2">
        <v>38</v>
      </c>
      <c r="E5" s="2">
        <v>7</v>
      </c>
      <c r="F5" s="2">
        <v>1</v>
      </c>
      <c r="G5" s="2">
        <v>3</v>
      </c>
      <c r="H5" s="2">
        <f>(C5+0.5*D5+0*E5-0.5*F5-G5)/$D$2</f>
        <v>0.54729729729729726</v>
      </c>
      <c r="J5">
        <f t="shared" ref="J5:J17" si="0">SUM(C5:G5)</f>
        <v>74</v>
      </c>
    </row>
    <row r="6" spans="1:10">
      <c r="A6" s="2">
        <v>3</v>
      </c>
      <c r="B6" s="2" t="s">
        <v>2</v>
      </c>
      <c r="C6" s="2">
        <v>19</v>
      </c>
      <c r="D6" s="2">
        <v>42</v>
      </c>
      <c r="E6" s="2">
        <v>9</v>
      </c>
      <c r="F6" s="2">
        <v>3</v>
      </c>
      <c r="G6" s="2">
        <v>1</v>
      </c>
      <c r="H6" s="2">
        <f>(C6+0.5*D6+0*E6-0.5*F6-G6)/$D$2</f>
        <v>0.5067567567567568</v>
      </c>
      <c r="J6">
        <f t="shared" si="0"/>
        <v>74</v>
      </c>
    </row>
    <row r="7" spans="1:10">
      <c r="A7" s="2">
        <v>4</v>
      </c>
      <c r="B7" s="2" t="s">
        <v>3</v>
      </c>
      <c r="C7" s="2">
        <v>7</v>
      </c>
      <c r="D7" s="2">
        <v>26</v>
      </c>
      <c r="E7" s="2">
        <v>21</v>
      </c>
      <c r="F7" s="2">
        <v>15</v>
      </c>
      <c r="G7" s="2">
        <v>5</v>
      </c>
      <c r="H7" s="2">
        <f>(C7+0.5*D7+0*E7-0.5*F7-G7)/$D$2</f>
        <v>0.10135135135135136</v>
      </c>
      <c r="J7">
        <f t="shared" si="0"/>
        <v>74</v>
      </c>
    </row>
    <row r="8" spans="1:10">
      <c r="A8" s="2">
        <v>5</v>
      </c>
      <c r="B8" s="2" t="s">
        <v>4</v>
      </c>
      <c r="C8" s="2">
        <v>5</v>
      </c>
      <c r="D8" s="2">
        <v>31</v>
      </c>
      <c r="E8" s="2">
        <v>19</v>
      </c>
      <c r="F8" s="2">
        <v>13</v>
      </c>
      <c r="G8" s="2">
        <v>6</v>
      </c>
      <c r="H8" s="2">
        <f t="shared" ref="H8:H17" si="1">(C8+0.5*D8+0*E8-0.5*F8-G8)/$D$2</f>
        <v>0.10810810810810811</v>
      </c>
      <c r="J8">
        <f t="shared" si="0"/>
        <v>74</v>
      </c>
    </row>
    <row r="9" spans="1:10">
      <c r="A9" s="2">
        <v>6</v>
      </c>
      <c r="B9" s="2" t="s">
        <v>5</v>
      </c>
      <c r="C9" s="2">
        <v>16</v>
      </c>
      <c r="D9" s="2">
        <v>37</v>
      </c>
      <c r="E9" s="2">
        <v>16</v>
      </c>
      <c r="F9" s="2">
        <v>1</v>
      </c>
      <c r="G9" s="2">
        <v>4</v>
      </c>
      <c r="H9" s="2">
        <f t="shared" si="1"/>
        <v>0.40540540540540543</v>
      </c>
      <c r="J9">
        <f t="shared" si="0"/>
        <v>74</v>
      </c>
    </row>
    <row r="10" spans="1:10">
      <c r="A10" s="2">
        <v>7</v>
      </c>
      <c r="B10" s="2" t="s">
        <v>22</v>
      </c>
      <c r="C10" s="2">
        <v>50</v>
      </c>
      <c r="D10" s="2">
        <v>22</v>
      </c>
      <c r="E10" s="2">
        <v>2</v>
      </c>
      <c r="F10" s="2">
        <v>0</v>
      </c>
      <c r="G10" s="2">
        <v>0</v>
      </c>
      <c r="H10" s="2">
        <f t="shared" si="1"/>
        <v>0.82432432432432434</v>
      </c>
      <c r="J10">
        <f t="shared" si="0"/>
        <v>74</v>
      </c>
    </row>
    <row r="11" spans="1:10">
      <c r="A11" s="2">
        <v>8</v>
      </c>
      <c r="B11" s="2" t="s">
        <v>6</v>
      </c>
      <c r="C11" s="2">
        <v>40</v>
      </c>
      <c r="D11" s="2">
        <v>26</v>
      </c>
      <c r="E11" s="2">
        <v>7</v>
      </c>
      <c r="F11" s="2">
        <v>1</v>
      </c>
      <c r="G11" s="2">
        <v>0</v>
      </c>
      <c r="H11" s="2">
        <f t="shared" si="1"/>
        <v>0.70945945945945943</v>
      </c>
      <c r="J11">
        <f t="shared" si="0"/>
        <v>74</v>
      </c>
    </row>
    <row r="12" spans="1:10">
      <c r="A12" s="2">
        <v>9</v>
      </c>
      <c r="B12" s="2" t="s">
        <v>24</v>
      </c>
      <c r="C12" s="2">
        <v>31</v>
      </c>
      <c r="D12" s="2">
        <v>34</v>
      </c>
      <c r="E12" s="2">
        <v>6</v>
      </c>
      <c r="F12" s="2">
        <v>2</v>
      </c>
      <c r="G12" s="2">
        <v>1</v>
      </c>
      <c r="H12" s="2">
        <f t="shared" si="1"/>
        <v>0.6216216216216216</v>
      </c>
      <c r="J12">
        <f t="shared" si="0"/>
        <v>74</v>
      </c>
    </row>
    <row r="13" spans="1:10">
      <c r="A13" s="2">
        <v>10</v>
      </c>
      <c r="B13" s="2" t="s">
        <v>7</v>
      </c>
      <c r="C13" s="2">
        <v>16</v>
      </c>
      <c r="D13" s="2">
        <v>32</v>
      </c>
      <c r="E13" s="2">
        <v>16</v>
      </c>
      <c r="F13" s="2">
        <v>8</v>
      </c>
      <c r="G13" s="2">
        <v>2</v>
      </c>
      <c r="H13" s="2">
        <f t="shared" si="1"/>
        <v>0.35135135135135137</v>
      </c>
      <c r="J13">
        <f t="shared" si="0"/>
        <v>74</v>
      </c>
    </row>
    <row r="14" spans="1:10">
      <c r="A14" s="2">
        <v>11</v>
      </c>
      <c r="B14" s="2" t="s">
        <v>8</v>
      </c>
      <c r="C14" s="2">
        <v>20</v>
      </c>
      <c r="D14" s="2">
        <v>36</v>
      </c>
      <c r="E14" s="2">
        <v>15</v>
      </c>
      <c r="F14" s="2">
        <v>2</v>
      </c>
      <c r="G14" s="2">
        <v>1</v>
      </c>
      <c r="H14" s="2">
        <f t="shared" si="1"/>
        <v>0.48648648648648651</v>
      </c>
      <c r="J14">
        <f t="shared" si="0"/>
        <v>74</v>
      </c>
    </row>
    <row r="15" spans="1:10">
      <c r="A15" s="2">
        <v>12</v>
      </c>
      <c r="B15" s="2" t="s">
        <v>9</v>
      </c>
      <c r="C15" s="2">
        <v>3</v>
      </c>
      <c r="D15" s="2">
        <v>18</v>
      </c>
      <c r="E15" s="2">
        <v>27</v>
      </c>
      <c r="F15" s="2">
        <v>13</v>
      </c>
      <c r="G15" s="2">
        <v>13</v>
      </c>
      <c r="H15" s="2">
        <f t="shared" si="1"/>
        <v>-0.10135135135135136</v>
      </c>
      <c r="J15">
        <f t="shared" si="0"/>
        <v>74</v>
      </c>
    </row>
    <row r="16" spans="1:10">
      <c r="A16" s="2">
        <v>13</v>
      </c>
      <c r="B16" s="2" t="s">
        <v>10</v>
      </c>
      <c r="C16" s="2">
        <v>6</v>
      </c>
      <c r="D16" s="2">
        <v>23</v>
      </c>
      <c r="E16" s="2">
        <v>18</v>
      </c>
      <c r="F16" s="2">
        <v>15</v>
      </c>
      <c r="G16" s="2">
        <v>12</v>
      </c>
      <c r="H16" s="2">
        <f t="shared" si="1"/>
        <v>-2.7027027027027029E-2</v>
      </c>
      <c r="J16">
        <f t="shared" si="0"/>
        <v>74</v>
      </c>
    </row>
    <row r="17" spans="1:10">
      <c r="A17" s="2">
        <v>14</v>
      </c>
      <c r="B17" s="2" t="s">
        <v>12</v>
      </c>
      <c r="C17" s="6"/>
      <c r="D17" s="6"/>
      <c r="E17" s="6"/>
      <c r="F17" s="6"/>
      <c r="G17" s="6"/>
      <c r="H17" s="6">
        <f t="shared" si="1"/>
        <v>0</v>
      </c>
      <c r="J17">
        <f t="shared" si="0"/>
        <v>0</v>
      </c>
    </row>
    <row r="18" spans="1:10">
      <c r="A18" s="5">
        <v>15</v>
      </c>
      <c r="B18" s="5" t="s">
        <v>11</v>
      </c>
      <c r="C18" s="5">
        <v>28</v>
      </c>
      <c r="D18" s="5">
        <v>32</v>
      </c>
      <c r="E18" s="2">
        <v>9</v>
      </c>
      <c r="F18" s="5">
        <v>5</v>
      </c>
      <c r="G18" s="5">
        <v>0</v>
      </c>
      <c r="H18" s="2">
        <f>(C18+0.5*D18+0*E18-0.5*F18-G18)/$D$2</f>
        <v>0.56081081081081086</v>
      </c>
      <c r="J18">
        <f>SUM(C18:G18)</f>
        <v>74</v>
      </c>
    </row>
    <row r="19" spans="1:10">
      <c r="A19" s="5">
        <v>16</v>
      </c>
      <c r="B19" s="5" t="s">
        <v>25</v>
      </c>
      <c r="C19" s="5">
        <v>42</v>
      </c>
      <c r="D19" s="5">
        <v>21</v>
      </c>
      <c r="E19" s="2">
        <v>9</v>
      </c>
      <c r="F19" s="5">
        <v>1</v>
      </c>
      <c r="G19" s="5">
        <v>1</v>
      </c>
      <c r="H19" s="2">
        <f>(C19+0.5*D19+0*E19-0.5*F19-G19)/$D$2</f>
        <v>0.68918918918918914</v>
      </c>
      <c r="J19">
        <f>SUM(C19:G19)</f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G20" sqref="G20"/>
    </sheetView>
  </sheetViews>
  <sheetFormatPr defaultRowHeight="15"/>
  <cols>
    <col min="1" max="1" width="63.140625" customWidth="1"/>
    <col min="7" max="7" width="21.5703125" customWidth="1"/>
    <col min="9" max="9" width="13.5703125" customWidth="1"/>
  </cols>
  <sheetData>
    <row r="1" spans="1:9">
      <c r="A1" s="1" t="s">
        <v>40</v>
      </c>
    </row>
    <row r="2" spans="1:9" ht="18.75">
      <c r="A2" s="2"/>
      <c r="B2" s="3"/>
      <c r="C2" s="3" t="s">
        <v>15</v>
      </c>
      <c r="D2" s="2">
        <v>39</v>
      </c>
      <c r="E2" s="2"/>
      <c r="F2" s="2"/>
      <c r="G2" s="2"/>
    </row>
    <row r="3" spans="1:9">
      <c r="A3" s="4" t="s">
        <v>13</v>
      </c>
      <c r="B3" s="7">
        <v>5</v>
      </c>
      <c r="C3" s="7">
        <v>4</v>
      </c>
      <c r="D3" s="7">
        <v>3</v>
      </c>
      <c r="E3" s="7">
        <v>2</v>
      </c>
      <c r="F3" s="7">
        <v>1</v>
      </c>
      <c r="G3" s="2" t="s">
        <v>14</v>
      </c>
      <c r="I3" t="s">
        <v>20</v>
      </c>
    </row>
    <row r="4" spans="1:9">
      <c r="A4" s="2" t="s">
        <v>26</v>
      </c>
      <c r="B4" s="2">
        <v>24</v>
      </c>
      <c r="C4" s="2">
        <v>11</v>
      </c>
      <c r="D4" s="2">
        <v>2</v>
      </c>
      <c r="E4" s="2">
        <v>1</v>
      </c>
      <c r="F4" s="2">
        <v>1</v>
      </c>
      <c r="G4" s="2">
        <f>(B4+0.5*C4-0.5*E4-F4)/$D$2</f>
        <v>0.71794871794871795</v>
      </c>
      <c r="I4">
        <f>SUM(B4:F4)</f>
        <v>39</v>
      </c>
    </row>
    <row r="5" spans="1:9">
      <c r="A5" s="2" t="s">
        <v>27</v>
      </c>
      <c r="B5" s="2">
        <v>12</v>
      </c>
      <c r="C5" s="2">
        <v>19</v>
      </c>
      <c r="D5" s="2">
        <v>6</v>
      </c>
      <c r="E5" s="2">
        <v>2</v>
      </c>
      <c r="F5" s="2">
        <v>0</v>
      </c>
      <c r="G5" s="2">
        <f t="shared" ref="G5:G17" si="0">(B5+0.5*C5-0.5*E5-F5)/$D$2</f>
        <v>0.52564102564102566</v>
      </c>
      <c r="I5">
        <f t="shared" ref="I5:I17" si="1">SUM(B5:F5)</f>
        <v>39</v>
      </c>
    </row>
    <row r="6" spans="1:9">
      <c r="A6" s="2" t="s">
        <v>39</v>
      </c>
      <c r="B6" s="2">
        <v>9</v>
      </c>
      <c r="C6" s="2">
        <v>19</v>
      </c>
      <c r="D6" s="2">
        <v>8</v>
      </c>
      <c r="E6" s="2">
        <v>2</v>
      </c>
      <c r="F6" s="2">
        <v>1</v>
      </c>
      <c r="G6" s="2">
        <f t="shared" si="0"/>
        <v>0.42307692307692307</v>
      </c>
      <c r="I6">
        <f t="shared" si="1"/>
        <v>39</v>
      </c>
    </row>
    <row r="7" spans="1:9">
      <c r="A7" s="2" t="s">
        <v>28</v>
      </c>
      <c r="B7" s="2">
        <v>12</v>
      </c>
      <c r="C7" s="2">
        <v>14</v>
      </c>
      <c r="D7" s="2">
        <v>10</v>
      </c>
      <c r="E7" s="2">
        <v>3</v>
      </c>
      <c r="F7" s="2">
        <v>0</v>
      </c>
      <c r="G7" s="2">
        <f t="shared" si="0"/>
        <v>0.44871794871794873</v>
      </c>
      <c r="I7">
        <f t="shared" si="1"/>
        <v>39</v>
      </c>
    </row>
    <row r="8" spans="1:9">
      <c r="A8" s="2" t="s">
        <v>29</v>
      </c>
      <c r="B8" s="2">
        <v>24</v>
      </c>
      <c r="C8" s="2">
        <v>13</v>
      </c>
      <c r="D8" s="2">
        <v>1</v>
      </c>
      <c r="E8" s="2">
        <v>1</v>
      </c>
      <c r="F8" s="2">
        <v>0</v>
      </c>
      <c r="G8" s="2">
        <f t="shared" si="0"/>
        <v>0.76923076923076927</v>
      </c>
      <c r="I8">
        <f t="shared" si="1"/>
        <v>39</v>
      </c>
    </row>
    <row r="9" spans="1:9">
      <c r="A9" s="2" t="s">
        <v>30</v>
      </c>
      <c r="B9" s="2">
        <v>13</v>
      </c>
      <c r="C9" s="2">
        <v>20</v>
      </c>
      <c r="D9" s="2">
        <v>5</v>
      </c>
      <c r="E9" s="2">
        <v>0</v>
      </c>
      <c r="F9" s="2">
        <v>1</v>
      </c>
      <c r="G9" s="2">
        <f t="shared" si="0"/>
        <v>0.5641025641025641</v>
      </c>
      <c r="I9">
        <f t="shared" si="1"/>
        <v>39</v>
      </c>
    </row>
    <row r="10" spans="1:9">
      <c r="A10" s="2" t="s">
        <v>31</v>
      </c>
      <c r="B10" s="2">
        <v>6</v>
      </c>
      <c r="C10" s="2">
        <v>19</v>
      </c>
      <c r="D10" s="2">
        <v>5</v>
      </c>
      <c r="E10" s="2">
        <v>8</v>
      </c>
      <c r="F10" s="2">
        <v>1</v>
      </c>
      <c r="G10" s="2">
        <f t="shared" si="0"/>
        <v>0.26923076923076922</v>
      </c>
      <c r="I10">
        <f t="shared" si="1"/>
        <v>39</v>
      </c>
    </row>
    <row r="11" spans="1:9">
      <c r="A11" s="2" t="s">
        <v>32</v>
      </c>
      <c r="B11" s="2">
        <v>32</v>
      </c>
      <c r="C11" s="2">
        <v>7</v>
      </c>
      <c r="D11" s="2">
        <v>0</v>
      </c>
      <c r="E11" s="2">
        <v>0</v>
      </c>
      <c r="F11" s="2">
        <v>0</v>
      </c>
      <c r="G11" s="2">
        <f t="shared" si="0"/>
        <v>0.91025641025641024</v>
      </c>
      <c r="I11">
        <f t="shared" si="1"/>
        <v>39</v>
      </c>
    </row>
    <row r="12" spans="1:9">
      <c r="A12" s="2" t="s">
        <v>33</v>
      </c>
      <c r="B12" s="2">
        <v>22</v>
      </c>
      <c r="C12" s="2">
        <v>14</v>
      </c>
      <c r="D12" s="2">
        <v>2</v>
      </c>
      <c r="E12" s="2">
        <v>1</v>
      </c>
      <c r="F12" s="2">
        <v>0</v>
      </c>
      <c r="G12" s="2">
        <f t="shared" si="0"/>
        <v>0.73076923076923073</v>
      </c>
      <c r="I12">
        <f t="shared" si="1"/>
        <v>39</v>
      </c>
    </row>
    <row r="13" spans="1:9">
      <c r="A13" s="2" t="s">
        <v>34</v>
      </c>
      <c r="B13" s="2">
        <v>14</v>
      </c>
      <c r="C13" s="2">
        <v>15</v>
      </c>
      <c r="D13" s="2">
        <v>5</v>
      </c>
      <c r="E13" s="2">
        <v>2</v>
      </c>
      <c r="F13" s="2">
        <v>3</v>
      </c>
      <c r="G13" s="2">
        <f t="shared" si="0"/>
        <v>0.44871794871794873</v>
      </c>
      <c r="I13">
        <f t="shared" si="1"/>
        <v>39</v>
      </c>
    </row>
    <row r="14" spans="1:9">
      <c r="A14" s="2" t="s">
        <v>35</v>
      </c>
      <c r="B14" s="2">
        <v>22</v>
      </c>
      <c r="C14" s="2">
        <v>12</v>
      </c>
      <c r="D14" s="2">
        <v>4</v>
      </c>
      <c r="E14" s="2">
        <v>1</v>
      </c>
      <c r="F14" s="2">
        <v>0</v>
      </c>
      <c r="G14" s="2">
        <f t="shared" si="0"/>
        <v>0.70512820512820518</v>
      </c>
      <c r="I14">
        <f t="shared" si="1"/>
        <v>39</v>
      </c>
    </row>
    <row r="15" spans="1:9">
      <c r="A15" s="2" t="s">
        <v>36</v>
      </c>
      <c r="B15" s="2">
        <v>18</v>
      </c>
      <c r="C15" s="2">
        <v>17</v>
      </c>
      <c r="D15" s="2">
        <v>4</v>
      </c>
      <c r="E15" s="2">
        <v>0</v>
      </c>
      <c r="F15" s="2">
        <v>0</v>
      </c>
      <c r="G15" s="2">
        <f t="shared" si="0"/>
        <v>0.67948717948717952</v>
      </c>
      <c r="I15">
        <f t="shared" si="1"/>
        <v>39</v>
      </c>
    </row>
    <row r="16" spans="1:9">
      <c r="A16" s="2" t="s">
        <v>37</v>
      </c>
      <c r="B16" s="2">
        <v>18</v>
      </c>
      <c r="C16" s="2">
        <v>19</v>
      </c>
      <c r="D16" s="2">
        <v>1</v>
      </c>
      <c r="E16" s="2">
        <v>1</v>
      </c>
      <c r="F16" s="2">
        <v>0</v>
      </c>
      <c r="G16" s="2">
        <f t="shared" si="0"/>
        <v>0.69230769230769229</v>
      </c>
      <c r="I16">
        <f t="shared" si="1"/>
        <v>39</v>
      </c>
    </row>
    <row r="17" spans="1:9">
      <c r="A17" s="2" t="s">
        <v>38</v>
      </c>
      <c r="B17" s="2">
        <v>4</v>
      </c>
      <c r="C17" s="2">
        <v>17</v>
      </c>
      <c r="D17" s="2">
        <v>10</v>
      </c>
      <c r="E17" s="2">
        <v>2</v>
      </c>
      <c r="F17" s="2">
        <v>6</v>
      </c>
      <c r="G17" s="2">
        <f t="shared" si="0"/>
        <v>0.14102564102564102</v>
      </c>
      <c r="I17">
        <f t="shared" si="1"/>
        <v>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Диаграммы</vt:lpstr>
      </vt:variant>
      <vt:variant>
        <vt:i4>1</vt:i4>
      </vt:variant>
    </vt:vector>
  </HeadingPairs>
  <TitlesOfParts>
    <vt:vector size="5" baseType="lpstr">
      <vt:lpstr>Педагоги_ОУ</vt:lpstr>
      <vt:lpstr>Уч-ся_ОУ</vt:lpstr>
      <vt:lpstr>Родители_ОУ</vt:lpstr>
      <vt:lpstr>Педагоги_Асп_пед_деят-ти</vt:lpstr>
      <vt:lpstr>Диаграмма1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Соловьева</cp:lastModifiedBy>
  <cp:lastPrinted>2014-05-08T04:03:38Z</cp:lastPrinted>
  <dcterms:created xsi:type="dcterms:W3CDTF">2011-05-14T13:51:01Z</dcterms:created>
  <dcterms:modified xsi:type="dcterms:W3CDTF">2014-05-08T04:03:54Z</dcterms:modified>
</cp:coreProperties>
</file>